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350" yWindow="-315" windowWidth="10290" windowHeight="7920"/>
  </bookViews>
  <sheets>
    <sheet name="Aflossingsschema" sheetId="1" r:id="rId1"/>
  </sheets>
  <definedNames>
    <definedName name="Aant_bet_per_jaar">Aflossingsschema!$D$8</definedName>
    <definedName name="Aantal_betalingen">MATCH(0.01,End_sal,-1)+1</definedName>
    <definedName name="_xlnm.Print_Area" localSheetId="0">OFFSET(Volledige_afdruk,0,0,Laatste_rij)</definedName>
    <definedName name="Afdrukbereik_wissen">OFFSET(Volledige_afdruk,0,0,Laatste_rij)</definedName>
    <definedName name="_xlnm.Print_Titles" localSheetId="0">Aflossingsschema!$14:$17</definedName>
    <definedName name="Beg_sal">Aflossingsschema!$C$18:$C$497</definedName>
    <definedName name="Begin_lening">Aflossingsschema!$D$9</definedName>
    <definedName name="Bet_nr">Aflossingsschema!$A$18:$A$497</definedName>
    <definedName name="Betaaldatum">DATE(YEAR(Begin_lening),MONTH(Begin_lening)+Payment_Number,DAY(Begin_lening))</definedName>
    <definedName name="Cum_rnt">Aflossingsschema!$J$18:$J$497</definedName>
    <definedName name="End_sal">Aflossingsschema!$I$18:$I$497</definedName>
    <definedName name="Extra_bet">Aflossingsschema!$E$18:$E$497</definedName>
    <definedName name="Gegevens">Aflossingsschema!$A$18:$J$497</definedName>
    <definedName name="Gepland_rentepercentage">Aflossingsschema!$D$6</definedName>
    <definedName name="Geplande_bet">Aflossingsschema!$D$18:$D$497</definedName>
    <definedName name="Geplande_extra_aflossingen">Aflossingsschema!$D$10</definedName>
    <definedName name="Geplande_maandbetaling">Aflossingsschema!$J$5</definedName>
    <definedName name="Hoofdsom">Aflossingsschema!$G$18:$G$497</definedName>
    <definedName name="Ingevoerde_waarden">IF(Leningbedrag*Rentepercentage*Lening_jaren*Begin_lening&gt;0,1,0)</definedName>
    <definedName name="Koprij">ROW(Aflossingsschema!$17:$17)</definedName>
    <definedName name="Laatste_rij">IF(Ingevoerde_waarden,Koprij+Aantal_betalingen,Koprij)</definedName>
    <definedName name="Lening_jaren">Aflossingsschema!$D$7</definedName>
    <definedName name="Leningbedrag">Aflossingsschema!$D$5</definedName>
    <definedName name="Pay_Date">Aflossingsschema!$B$18:$B$497</definedName>
    <definedName name="Rentepercentage">Aflossingsschema!$D$6</definedName>
    <definedName name="Rnt">Aflossingsschema!$H$18:$H$497</definedName>
    <definedName name="Totale_betaling">Aflossingsschema!$F$18:$F$497</definedName>
    <definedName name="Totale_rente">Aflossingsschema!$J$9</definedName>
    <definedName name="Volledige_afdruk">Aflossingsschema!$A$1:$J$497</definedName>
  </definedNames>
  <calcPr calcId="14562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<sst xmlns="http://schemas.openxmlformats.org/spreadsheetml/2006/main" count="25" uniqueCount="25">
  <si>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Betaaldatum</t>
  </si>
  <si>
    <t>Beginsaldo</t>
  </si>
  <si>
    <t>Hoofdsom</t>
  </si>
  <si>
    <t>Rente</t>
  </si>
  <si>
    <t>Eindsaldo</t>
  </si>
  <si>
    <t>Totaal van betaling</t>
  </si>
  <si>
    <t>Extra aflossing</t>
  </si>
  <si>
    <t>Geplande betaling</t>
  </si>
  <si>
    <t>Cumulatieve rente</t>
  </si>
  <si>
    <t>Aflossingsschema</t>
  </si>
  <si>
    <t>Waarden opgeven</t>
  </si>
  <si>
    <t>Geleend bedrag</t>
  </si>
  <si>
    <t>Jaarrentepercentage</t>
  </si>
  <si>
    <t>Aflossingsperiode in jaren</t>
  </si>
  <si>
    <t>Aantal betalingen per jaar</t>
  </si>
  <si>
    <t>Begindatum van lening</t>
  </si>
  <si>
    <t>Optionele extra betalingen</t>
  </si>
  <si>
    <t>Leningoverzicht</t>
  </si>
  <si>
    <t>Geplande betaling</t>
  </si>
  <si>
    <t>Gepland aantal betalingen</t>
  </si>
  <si>
    <t>Werkelijk aantal betalingen</t>
  </si>
  <si>
    <t>Totaal voortijdige betalingen</t>
  </si>
  <si>
    <t>Totale rente</t>
  </si>
  <si>
    <t>Naam van leningnemer:</t>
  </si>
  <si>
    <t>Bet.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</si>
</sst>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 &quot;* #,##0.00_);_(&quot;€ &quot;* \(#,##0.00\);_(&quot;€ &quot;* &quot;-&quot;??_);_(@_)"/>
    <numFmt numFmtId="165" formatCode="0_)"/>
    <numFmt numFmtId="166" formatCode="0.00?%_)"/>
  </numFmts>
  <fonts count="13" x14ac:knownFonts="1">
    <font>
      <sz val="10"/>
      <name val="Book Antiqua"/>
      <family val="1"/>
      <scheme val="minor"/>
    </font>
    <font>
      <sz val="10"/>
      <name val="Arial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20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66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164" fontId="12" fillId="5" borderId="13" xfId="4" applyNumberFormat="1" applyFont="1" applyAlignment="1">
      <alignment horizontal="right"/>
    </xf>
    <xf numFmtId="165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Berekening" xfId="4" builtinId="22"/>
    <cellStyle name="Invoer" xfId="3" builtinId="20"/>
    <cellStyle name="Standaard" xfId="0" builtinId="0" customBuiltin="1"/>
    <cellStyle name="Valuta" xfId="1" builtinId="4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428626</xdr:colOff>
      <xdr:row>0</xdr:row>
      <xdr:rowOff>9525</xdr:rowOff>
    </xdr:from>
    <xdr:to>
      <xdr:col>6</xdr:col>
      <xdr:colOff>523876</xdr:colOff>
      <xdr:row>4</xdr:row>
      <xdr:rowOff>95250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9525"/>
          <a:ext cx="205740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oppunt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27" activePane="bottomLeft" state="frozenSplit"/>
      <selection pane="bottomLeft" activeCell="D8" sqref="D8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5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IF(Ingevoerde_waarden,-PMT(Rentepercentage/Aant_bet_per_jaar,Lening_jaren*Aant_bet_per_jaar,Leningbedrag),"")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IF(Ingevoerde_waarden,Lening_jaren*Aant_bet_per_jaar,"")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IF(Ingevoerde_waarden,Aantal_betalingen,"")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IF(Ingevoerde_waarden,SUMIF(Beg_sal,"&gt;0",Extra_bet),"")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IF(Ingevoerde_waarden,SUMIF(Beg_sal,"&gt;0",Rnt),"")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IF(Ingevoerde_waarden,1,"")</f>
        <v/>
      </c>
      <c r="B18" s="24" t="str">
        <f t="shared" ref="B18:B81" si="0">IF(Bet_nr&lt;&gt;"",DATE(YEAR(Begin_lening),MONTH(Begin_lening)+(Bet_nr)*12/Aant_bet_per_jaar,DAY(Begin_lening)),"")</f>
        <v/>
      </c>
      <c r="C18" s="29" t="str">
        <f>IF(Ingevoerde_waarden,Leningbedrag,"")</f>
        <v/>
      </c>
      <c r="D18" s="29" t="str">
        <f>IF(Bet_nr&lt;&gt;"",Geplande_maandbetaling,"")</f>
        <v/>
      </c>
      <c r="E18" s="30" t="e">
        <f t="shared" ref="E18:E81" si="1">IF(AND(Bet_nr&lt;&gt;"",Geplande_bet+Geplande_extra_aflossingen&lt;Beg_sal),Geplande_extra_aflossingen,IF(AND(Bet_nr&lt;&gt;"",Beg_sal-Geplande_bet&gt;0),Beg_sal-Geplande_bet,IF(Bet_nr&lt;&gt;"",0,"")))</f>
        <v>#VALUE!</v>
      </c>
      <c r="F18" s="29" t="e">
        <f t="shared" ref="F18:F81" si="2">IF(AND(Bet_nr&lt;&gt;"",Geplande_bet+Extra_bet&lt;Beg_sal),Geplande_bet+Extra_bet,IF(Bet_nr&lt;&gt;"",Beg_sal,""))</f>
        <v>#VALUE!</v>
      </c>
      <c r="G18" s="29" t="str">
        <f>IF(Bet_nr&lt;&gt;"",Totale_betaling-Rnt,"")</f>
        <v/>
      </c>
      <c r="H18" s="29" t="str">
        <f>IF(Bet_nr&lt;&gt;"",Beg_sal*(Rentepercentage/Aant_bet_per_jaar),"")</f>
        <v/>
      </c>
      <c r="I18" s="29" t="e">
        <f t="shared" ref="I18:I81" si="3">IF(AND(Bet_nr&lt;&gt;"",Geplande_bet+Extra_bet&lt;Beg_sal),Beg_sal-Hoofdsom,IF(Bet_nr&lt;&gt;"",0,""))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IF(Ingevoerde_waarden,A18+1,"")</f>
        <v/>
      </c>
      <c r="B19" s="24" t="str">
        <f t="shared" si="0"/>
        <v/>
      </c>
      <c r="C19" s="29" t="str">
        <f t="shared" ref="C19:C82" si="5">IF(Bet_nr&lt;&gt;"",I18,"")</f>
        <v/>
      </c>
      <c r="D19" s="29" t="str">
        <f>IF(Bet_nr&lt;&gt;"",Geplande_maandbetaling,"")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IF(Bet_nr&lt;&gt;"",Totale_betaling-Rnt,"")</f>
        <v/>
      </c>
      <c r="H19" s="29" t="str">
        <f t="shared" ref="H19:H82" si="7">IF(Bet_nr&lt;&gt;"",Beg_sal*Rentepercentage/Aant_bet_per_jaar,"")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IF(Bet_nr&lt;&gt;"",Geplande_maandbetaling,"")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IF(Bet_nr&lt;&gt;"",Geplande_maandbetaling,"")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IF(Bet_nr&lt;&gt;"",DATE(YEAR(Begin_lening),MONTH(Begin_lening)+(Bet_nr)*12/Aant_bet_per_jaar,DAY(Begin_lening)),"")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IF(AND(Bet_nr&lt;&gt;"",Geplande_bet+Geplande_extra_aflossingen&lt;Beg_sal),Geplande_extra_aflossingen,IF(AND(Bet_nr&lt;&gt;"",Beg_sal-Geplande_bet&gt;0),Beg_sal-Geplande_bet,IF(Bet_nr&lt;&gt;"",0,"")))</f>
        <v>#VALUE!</v>
      </c>
      <c r="F82" s="29" t="e">
        <f t="shared" ref="F82:F145" si="11">IF(AND(Bet_nr&lt;&gt;"",Geplande_bet+Extra_bet&lt;Beg_sal),Geplande_bet+Extra_bet,IF(Bet_nr&lt;&gt;"",Beg_sal,""))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IF(AND(Bet_nr&lt;&gt;"",Geplande_bet+Extra_bet&lt;Beg_sal),Beg_sal-Hoofdsom,IF(Bet_nr&lt;&gt;"",0,""))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IF(Ingevoerde_waarden,A82+1,"")</f>
        <v/>
      </c>
      <c r="B83" s="24" t="str">
        <f t="shared" si="9"/>
        <v/>
      </c>
      <c r="C83" s="29" t="str">
        <f t="shared" ref="C83:C146" si="14">IF(Bet_nr&lt;&gt;"",I82,"")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IF(Bet_nr&lt;&gt;"",Totale_betaling-Rnt,"")</f>
        <v/>
      </c>
      <c r="H83" s="29" t="str">
        <f t="shared" ref="H83:H146" si="16">IF(Bet_nr&lt;&gt;"",Beg_sal*Rentepercentage/Aant_bet_per_jaar,"")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IF(Bet_nr&lt;&gt;"",Geplande_maandbetaling,"")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IF(Bet_nr&lt;&gt;"",DATE(YEAR(Begin_lening),MONTH(Begin_lening)+(Bet_nr)*12/Aant_bet_per_jaar,DAY(Begin_lening)),"")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IF(AND(Bet_nr&lt;&gt;"",Geplande_bet+Geplande_extra_aflossingen&lt;Beg_sal),Geplande_extra_aflossingen,IF(AND(Bet_nr&lt;&gt;"",Beg_sal-Geplande_bet&gt;0),Beg_sal-Geplande_bet,IF(Bet_nr&lt;&gt;"",0,"")))</f>
        <v>#VALUE!</v>
      </c>
      <c r="F146" s="29" t="e">
        <f t="shared" ref="F146:F209" si="20">IF(AND(Bet_nr&lt;&gt;"",Geplande_bet+Extra_bet&lt;Beg_sal),Geplande_bet+Extra_bet,IF(Bet_nr&lt;&gt;"",Beg_sal,""))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IF(AND(Bet_nr&lt;&gt;"",Geplande_bet+Extra_bet&lt;Beg_sal),Beg_sal-Hoofdsom,IF(Bet_nr&lt;&gt;"",0,""))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IF(Ingevoerde_waarden,A146+1,"")</f>
        <v/>
      </c>
      <c r="B147" s="24" t="str">
        <f t="shared" si="18"/>
        <v/>
      </c>
      <c r="C147" s="29" t="str">
        <f t="shared" ref="C147:C210" si="23">IF(Bet_nr&lt;&gt;"",I146,"")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IF(Bet_nr&lt;&gt;"",Totale_betaling-Rnt,"")</f>
        <v/>
      </c>
      <c r="H147" s="29" t="str">
        <f t="shared" ref="H147:H210" si="25">IF(Bet_nr&lt;&gt;"",Beg_sal*Rentepercentage/Aant_bet_per_jaar,"")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IF(Bet_nr&lt;&gt;"",Geplande_maandbetaling,"")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IF(Bet_nr&lt;&gt;"",DATE(YEAR(Begin_lening),MONTH(Begin_lening)+(Bet_nr)*12/Aant_bet_per_jaar,DAY(Begin_lening)),"")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IF(AND(Bet_nr&lt;&gt;"",Geplande_bet+Geplande_extra_aflossingen&lt;Beg_sal),Geplande_extra_aflossingen,IF(AND(Bet_nr&lt;&gt;"",Beg_sal-Geplande_bet&gt;0),Beg_sal-Geplande_bet,IF(Bet_nr&lt;&gt;"",0,"")))</f>
        <v>#VALUE!</v>
      </c>
      <c r="F210" s="29" t="e">
        <f t="shared" ref="F210:F273" si="29">IF(AND(Bet_nr&lt;&gt;"",Geplande_bet+Extra_bet&lt;Beg_sal),Geplande_bet+Extra_bet,IF(Bet_nr&lt;&gt;"",Beg_sal,""))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IF(AND(Bet_nr&lt;&gt;"",Geplande_bet+Extra_bet&lt;Beg_sal),Beg_sal-Hoofdsom,IF(Bet_nr&lt;&gt;"",0,""))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IF(Ingevoerde_waarden,A210+1,"")</f>
        <v/>
      </c>
      <c r="B211" s="24" t="str">
        <f t="shared" si="27"/>
        <v/>
      </c>
      <c r="C211" s="29" t="str">
        <f t="shared" ref="C211:C274" si="32">IF(Bet_nr&lt;&gt;"",I210,"")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IF(Bet_nr&lt;&gt;"",Totale_betaling-Rnt,"")</f>
        <v/>
      </c>
      <c r="H211" s="29" t="str">
        <f t="shared" ref="H211:H274" si="34">IF(Bet_nr&lt;&gt;"",Beg_sal*Rentepercentage/Aant_bet_per_jaar,"")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IF(Bet_nr&lt;&gt;"",Geplande_maandbetaling,"")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IF(Bet_nr&lt;&gt;"",DATE(YEAR(Begin_lening),MONTH(Begin_lening)+(Bet_nr)*12/Aant_bet_per_jaar,DAY(Begin_lening)),"")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IF(AND(Bet_nr&lt;&gt;"",Geplande_bet+Geplande_extra_aflossingen&lt;Beg_sal),Geplande_extra_aflossingen,IF(AND(Bet_nr&lt;&gt;"",Beg_sal-Geplande_bet&gt;0),Beg_sal-Geplande_bet,IF(Bet_nr&lt;&gt;"",0,"")))</f>
        <v>#VALUE!</v>
      </c>
      <c r="F274" s="29" t="e">
        <f t="shared" ref="F274:F337" si="38">IF(AND(Bet_nr&lt;&gt;"",Geplande_bet+Extra_bet&lt;Beg_sal),Geplande_bet+Extra_bet,IF(Bet_nr&lt;&gt;"",Beg_sal,""))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IF(AND(Bet_nr&lt;&gt;"",Geplande_bet+Extra_bet&lt;Beg_sal),Beg_sal-Hoofdsom,IF(Bet_nr&lt;&gt;"",0,""))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IF(Ingevoerde_waarden,A274+1,"")</f>
        <v/>
      </c>
      <c r="B275" s="24" t="str">
        <f t="shared" si="36"/>
        <v/>
      </c>
      <c r="C275" s="29" t="str">
        <f t="shared" ref="C275:C338" si="41">IF(Bet_nr&lt;&gt;"",I274,"")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IF(Bet_nr&lt;&gt;"",Totale_betaling-Rnt,"")</f>
        <v/>
      </c>
      <c r="H275" s="29" t="str">
        <f t="shared" ref="H275:H338" si="43">IF(Bet_nr&lt;&gt;"",Beg_sal*Rentepercentage/Aant_bet_per_jaar,"")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IF(Bet_nr&lt;&gt;"",Geplande_maandbetaling,"")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IF(Bet_nr&lt;&gt;"",DATE(YEAR(Begin_lening),MONTH(Begin_lening)+(Bet_nr)*12/Aant_bet_per_jaar,DAY(Begin_lening)),"")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IF(AND(Bet_nr&lt;&gt;"",Geplande_bet+Geplande_extra_aflossingen&lt;Beg_sal),Geplande_extra_aflossingen,IF(AND(Bet_nr&lt;&gt;"",Beg_sal-Geplande_bet&gt;0),Beg_sal-Geplande_bet,IF(Bet_nr&lt;&gt;"",0,"")))</f>
        <v>#VALUE!</v>
      </c>
      <c r="F338" s="29" t="e">
        <f t="shared" ref="F338:F401" si="47">IF(AND(Bet_nr&lt;&gt;"",Geplande_bet+Extra_bet&lt;Beg_sal),Geplande_bet+Extra_bet,IF(Bet_nr&lt;&gt;"",Beg_sal,""))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IF(AND(Bet_nr&lt;&gt;"",Geplande_bet+Extra_bet&lt;Beg_sal),Beg_sal-Hoofdsom,IF(Bet_nr&lt;&gt;"",0,""))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IF(Ingevoerde_waarden,A338+1,"")</f>
        <v/>
      </c>
      <c r="B339" s="24" t="str">
        <f t="shared" si="45"/>
        <v/>
      </c>
      <c r="C339" s="29" t="str">
        <f t="shared" ref="C339:C376" si="50">IF(Bet_nr&lt;&gt;"",I338,"")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IF(Bet_nr&lt;&gt;"",Totale_betaling-Rnt,"")</f>
        <v/>
      </c>
      <c r="H339" s="29" t="str">
        <f t="shared" ref="H339:H402" si="52">IF(Bet_nr&lt;&gt;"",Beg_sal*Rentepercentage/Aant_bet_per_jaar,"")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IF(Bet_nr&lt;&gt;"",Geplande_maandbetaling,"")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IF(Bet_nr&lt;&gt;"",I376,"")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IF(Bet_nr&lt;&gt;"",DATE(YEAR(Begin_lening),MONTH(Begin_lening)+(Bet_nr)*12/Aant_bet_per_jaar,DAY(Begin_lening)),"")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IF(AND(Bet_nr&lt;&gt;"",Geplande_bet+Geplande_extra_aflossingen&lt;Beg_sal),Geplande_extra_aflossingen,IF(AND(Bet_nr&lt;&gt;"",Beg_sal-Geplande_bet&gt;0),Beg_sal-Geplande_bet,IF(Bet_nr&lt;&gt;"",0,"")))</f>
        <v>#VALUE!</v>
      </c>
      <c r="F402" s="29" t="e">
        <f t="shared" ref="F402:F465" si="57">IF(AND(Bet_nr&lt;&gt;"",Geplande_bet+Extra_bet&lt;Beg_sal),Geplande_bet+Extra_bet,IF(Bet_nr&lt;&gt;"",Beg_sal,""))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IF(AND(Bet_nr&lt;&gt;"",Geplande_bet+Extra_bet&lt;Beg_sal),Beg_sal-Hoofdsom,IF(Bet_nr&lt;&gt;"",0,""))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IF(Ingevoerde_waarden,A402+1,"")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IF(Bet_nr&lt;&gt;"",Totale_betaling-Rnt,"")</f>
        <v/>
      </c>
      <c r="H403" s="29" t="str">
        <f t="shared" ref="H403:H466" si="61">IF(Bet_nr&lt;&gt;"",Beg_sal*Rentepercentage/Aant_bet_per_jaar,"")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IF(Bet_nr&lt;&gt;"",Geplande_maandbetaling,"")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IF(Bet_nr&lt;&gt;"",I440,"")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IF(Bet_nr&lt;&gt;"",DATE(YEAR(Begin_lening),MONTH(Begin_lening)+(Bet_nr)*12/Aant_bet_per_jaar,DAY(Begin_lening)),"")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IF(AND(Bet_nr&lt;&gt;"",Geplande_bet+Geplande_extra_aflossingen&lt;Beg_sal),Geplande_extra_aflossingen,IF(AND(Bet_nr&lt;&gt;"",Beg_sal-Geplande_bet&gt;0),Beg_sal-Geplande_bet,IF(Bet_nr&lt;&gt;"",0,"")))</f>
        <v>#VALUE!</v>
      </c>
      <c r="F466" s="29" t="e">
        <f t="shared" ref="F466:F497" si="66">IF(AND(Bet_nr&lt;&gt;"",Geplande_bet+Extra_bet&lt;Beg_sal),Geplande_bet+Extra_bet,IF(Bet_nr&lt;&gt;"",Beg_sal,""))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IF(AND(Bet_nr&lt;&gt;"",Geplande_bet+Extra_bet&lt;Beg_sal),Beg_sal-Hoofdsom,IF(Bet_nr&lt;&gt;"",0,""))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IF(Ingevoerde_waarden,A466+1,"")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IF(Bet_nr&lt;&gt;"",Totale_betaling-Rnt,"")</f>
        <v/>
      </c>
      <c r="H467" s="29" t="str">
        <f t="shared" ref="H467:H497" si="70">IF(Bet_nr&lt;&gt;"",Beg_sal*Rentepercentage/Aant_bet_per_jaar,"")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IF(Bet_nr&lt;&gt;"",Geplande_maandbetaling,"")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password="E869"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IF(ROW(A18)&gt;Laatste_rij,TRUE, FALSE)</formula>
    </cfRule>
    <cfRule type="expression" dxfId="4" priority="2" stopIfTrue="1">
      <formula>IF(ROW(A18)=Laatste_rij,TRUE, FALSE)</formula>
    </cfRule>
    <cfRule type="expression" dxfId="3" priority="3" stopIfTrue="1">
      <formula>IF(ROW(A18)&lt;Laatste_rij,TRUE, FALSE)</formula>
    </cfRule>
  </conditionalFormatting>
  <conditionalFormatting sqref="F18:J497">
    <cfRule type="expression" dxfId="2" priority="4" stopIfTrue="1">
      <formula>IF(ROW(F18)&gt;Laatste_rij,TRUE, FALSE)</formula>
    </cfRule>
    <cfRule type="expression" dxfId="1" priority="5" stopIfTrue="1">
      <formula>IF(ROW(F18)=Laatste_rij,TRUE, FALSE)</formula>
    </cfRule>
    <cfRule type="expression" dxfId="0" priority="6" stopIfTrue="1">
      <formula>IF(ROW(F18)&lt;=Laatste_rij,TRUE, FALSE)</formula>
    </cfRule>
  </conditionalFormatting>
  <dataValidations count="3">
    <dataValidation type="whole" allowBlank="1" showInputMessage="1" showErrorMessage="1" errorTitle="Jaren" error="Geef een geheel aantal jaren op van 1 tot 40." sqref="D7">
      <formula1>1</formula1>
      <formula2>40</formula2>
    </dataValidation>
    <dataValidation type="date" operator="greaterThanOrEqual" allowBlank="1" showInputMessage="1" showErrorMessage="1" errorTitle="Datum" error="Geef een geldige datum op, op of na 1 januari 1900." sqref="D9">
      <formula1>1</formula1>
    </dataValidation>
    <dataValidation allowBlank="1" showInputMessage="1" showErrorMessage="1" promptTitle="Extra aflossingen" prompt="Geef hier een bedrag op als u tijdens elke betalingsperiode extra aflossingen wilt doen._x000a__x000a_Voor onregelmatige extra aflossingen kunt u de bedragen direct in de onderstaande kolom 'Extra aflossing' opgeven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22</vt:i4>
      </vt:variant>
    </vt:vector>
  </HeadingPairs>
  <TitlesOfParts>
    <vt:vector size="23" baseType="lpstr">
      <vt:lpstr>Aflossingsschema</vt:lpstr>
      <vt:lpstr>Aant_bet_per_jaar</vt:lpstr>
      <vt:lpstr>Aflossingsschema!Afdruktitels</vt:lpstr>
      <vt:lpstr>Beg_sal</vt:lpstr>
      <vt:lpstr>Begin_lening</vt:lpstr>
      <vt:lpstr>Bet_nr</vt:lpstr>
      <vt:lpstr>Cum_rnt</vt:lpstr>
      <vt:lpstr>End_sal</vt:lpstr>
      <vt:lpstr>Extra_bet</vt:lpstr>
      <vt:lpstr>Gegevens</vt:lpstr>
      <vt:lpstr>Gepland_rentepercentage</vt:lpstr>
      <vt:lpstr>Geplande_bet</vt:lpstr>
      <vt:lpstr>Geplande_extra_aflossingen</vt:lpstr>
      <vt:lpstr>Geplande_maandbetaling</vt:lpstr>
      <vt:lpstr>Hoofdsom</vt:lpstr>
      <vt:lpstr>Lening_jaren</vt:lpstr>
      <vt:lpstr>Leningbedrag</vt:lpstr>
      <vt:lpstr>Pay_Date</vt:lpstr>
      <vt:lpstr>Rentepercentage</vt:lpstr>
      <vt:lpstr>Rnt</vt:lpstr>
      <vt:lpstr>Totale_betaling</vt:lpstr>
      <vt:lpstr>Totale_rente</vt:lpstr>
      <vt:lpstr>Volledige_afdruk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Nardiello</dc:creator>
  <cp:lastModifiedBy>Mario Nardiello</cp:lastModifiedBy>
  <dcterms:created xsi:type="dcterms:W3CDTF">2006-09-15T19:51:41Z</dcterms:created>
  <dcterms:modified xsi:type="dcterms:W3CDTF">2012-01-05T08:48:12Z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1043</vt:i4>
  </property>
  <property fmtid="{D5CDD505-2E9C-101B-9397-08002B2CF9AE}" pid="3" name="_Version">
    <vt:lpwstr>0908</vt:lpwstr>
  </property>
</Properties>
</file>